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d433a3a3c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de93faa43fe04f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123448"/>
      <x:name val="Arial"/>
    </x:font>
    <x:font>
      <x:b/>
      <x:sz val="11"/>
      <x:color rgb="FFFFFFFF"/>
      <x:name val="Arial"/>
    </x:font>
    <x:font>
      <x:b/>
      <x:sz val="16"/>
      <x:color rgb="FF123448"/>
      <x:name val="Arial"/>
    </x:font>
    <x:font>
      <x:sz val="11"/>
      <x:color rgb="FF15539B"/>
      <x:name val="Arial"/>
    </x:font>
    <x:font>
      <x:b/>
      <x:sz val="11"/>
      <x:color rgb="FF1234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448"/>
      </x:patternFill>
    </x:fill>
    <x:fill>
      <x:patternFill patternType="solid">
        <x:fgColor rgb="FFFFF2CC"/>
      </x:patternFill>
    </x:fill>
    <x:fill>
      <x:patternFill patternType="solid">
        <x:fgColor rgb="FF146D75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2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ba044e6ba4d81" /><Relationship Type="http://schemas.openxmlformats.org/officeDocument/2006/relationships/theme" Target="/xl/theme/theme1.xml" Id="Ra43d4b611a754671" /><Relationship Type="http://schemas.openxmlformats.org/officeDocument/2006/relationships/sharedStrings" Target="/xl/sharedStrings.xml" Id="R14787e1e86df4832" /><Relationship Type="http://schemas.openxmlformats.org/officeDocument/2006/relationships/worksheet" Target="/xl/worksheets/sheet1.xml" Id="Rde93faa43fe04f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8" hidden="0" customWidth="1"/>
    <x:col min="2" max="2" width="23" hidden="0" customWidth="1"/>
    <x:col min="3" max="3" width="2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Solar Water Pump Planning Calculator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Parameter</x:v>
      </x:c>
      <x:c r="B4" s="4" t="str">
        <x:v>Value</x:v>
      </x:c>
      <x:c r="C4" s="4" t="str">
        <x:v>Unit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6" customHeight="1">
      <x:c r="A5" s="1" t="str">
        <x:v>Daily demand</x:v>
      </x:c>
      <x:c r="B5" s="10" t="n">
        <x:v>100</x:v>
      </x:c>
      <x:c r="C5" s="1" t="str">
        <x:v>m³/day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6" customHeight="1">
      <x:c r="A6" s="1" t="str">
        <x:v>Total dynamic head</x:v>
      </x:c>
      <x:c r="B6" s="10" t="n">
        <x:v>40</x:v>
      </x:c>
      <x:c r="C6" s="1" t="str">
        <x:v>m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6" customHeight="1">
      <x:c r="A7" s="1" t="str">
        <x:v>Combined pump and motor efficiency</x:v>
      </x:c>
      <x:c r="B7" s="10" t="n">
        <x:v>0.5</x:v>
      </x:c>
      <x:c r="C7" s="1" t="str">
        <x:v>fraction &gt;0 to 1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6" customHeight="1">
      <x:c r="A8" s="1" t="str">
        <x:v>Peak sun hours</x:v>
      </x:c>
      <x:c r="B8" s="10" t="n">
        <x:v>5</x:v>
      </x:c>
      <x:c r="C8" s="1" t="str">
        <x:v>hours/day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6" customHeight="1">
      <x:c r="A9" s="1" t="str">
        <x:v>PV delivery factor</x:v>
      </x:c>
      <x:c r="B9" s="10" t="n">
        <x:v>0.8</x:v>
      </x:c>
      <x:c r="C9" s="1" t="str">
        <x:v>fraction &gt;0 to 1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6" customHeight="1">
      <x:c r="A10" s="1" t="str">
        <x:v>Storage days</x:v>
      </x:c>
      <x:c r="B10" s="10" t="n">
        <x:v>1</x:v>
      </x:c>
      <x:c r="C10" s="1" t="str">
        <x:v>days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6" customHeight="1">
      <x:c r="A11" s="1"/>
      <x:c r="B11" s="1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6" customHeight="1">
      <x:c r="A12" s="1"/>
      <x:c r="B12" s="1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6" customHeight="1">
      <x:c r="A13" s="1"/>
      <x:c r="B13" s="1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6" customHeight="1">
      <x:c r="A14" s="1"/>
      <x:c r="B14" s="1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6" customHeight="1">
      <x:c r="A15" s="9" t="str">
        <x:v>Calculated results</x:v>
      </x:c>
      <x:c r="B15" s="12"/>
      <x:c r="C15" s="9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6" customHeight="1">
      <x:c r="A16" s="1" t="str">
        <x:v>Hydraulic energy</x:v>
      </x:c>
      <x:c r="B16" s="11" t="n">
        <x:f>IF(OR(COUNT(B5:B10)&lt;&gt;6,MIN(B5:B10)&lt;0,B7&lt;=0,B7&gt;1,B8&lt;=0,B9&lt;=0,B9&gt;1),"Check inputs",0.002725*B5*B6)</x:f>
        <x:v>10.9</x:v>
      </x:c>
      <x:c r="C16" s="1" t="str">
        <x:v>kWh/day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6" customHeight="1">
      <x:c r="A17" s="1" t="str">
        <x:v>Electricity requirement</x:v>
      </x:c>
      <x:c r="B17" s="11" t="n">
        <x:f>IF(ISNUMBER(B16),B16/B7,"Check inputs")</x:f>
        <x:v>21.8</x:v>
      </x:c>
      <x:c r="C17" s="1" t="str">
        <x:v>kWh/day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6" customHeight="1">
      <x:c r="A18" s="1" t="str">
        <x:v>Indicative PV capacity</x:v>
      </x:c>
      <x:c r="B18" s="11" t="n">
        <x:f>IF(ISNUMBER(B17),B17/(B8*B9),"Check inputs")</x:f>
        <x:v>5.45</x:v>
      </x:c>
      <x:c r="C18" s="1" t="str">
        <x:v>kWp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6" customHeight="1">
      <x:c r="A19" s="1" t="str">
        <x:v>Planning storage</x:v>
      </x:c>
      <x:c r="B19" s="11" t="n">
        <x:f>IF(ISNUMBER(B16),B5*B10,"Check inputs")</x:f>
        <x:v>100</x:v>
      </x:c>
      <x:c r="C19" s="1" t="str">
        <x:v>m³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6" customHeight="1">
      <x:c r="A20" s="1"/>
      <x:c r="B20" s="1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6" customHeight="1">
      <x:c r="A21" s="1"/>
      <x:c r="B21" s="1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26" customHeight="1">
      <x:c r="A22" s="1"/>
      <x:c r="B22" s="1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26" customHeight="1">
      <x:c r="A23" s="13" t="str">
        <x:v>Example only. Head must include elevation, pressure, friction and drawdown.</x:v>
      </x:c>
      <x:c r="B23" s="14"/>
      <x:c r="C23" s="13"/>
      <x:c r="D23" s="13"/>
      <x:c r="E23" s="13"/>
      <x:c r="F23" s="13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6" customHeight="1">
      <x:c r="A24" s="13"/>
      <x:c r="B24" s="13"/>
      <x:c r="C24" s="13"/>
      <x:c r="D24" s="13"/>
      <x:c r="E24" s="13"/>
      <x:c r="F24" s="13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42" customHeight="1">
      <x:c r="A25" s="13"/>
      <x:c r="B25" s="13"/>
      <x:c r="C25" s="13"/>
      <x:c r="D25" s="13"/>
      <x:c r="E25" s="13"/>
      <x:c r="F25" s="13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13"/>
      <x:c r="B26" s="13"/>
      <x:c r="C26" s="13"/>
      <x:c r="D26" s="13"/>
      <x:c r="E26" s="13"/>
      <x:c r="F26" s="13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6" customHeight="1">
      <x:c r="A28" s="15" t="str">
        <x:v>Method and scope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45" customHeight="1">
      <x:c r="A29" s="13" t="str">
        <x:v>Hydraulic energy (kWh/day) = 0.002725 × volume × head. Divide by combined efficiency for electrical energy, then by sun hours and delivery factor for indicative PV kWp.</x:v>
      </x:c>
      <x:c r="B29" s="13"/>
      <x:c r="C29" s="13"/>
      <x:c r="D29" s="13"/>
      <x:c r="E29" s="13"/>
      <x:c r="F29" s="13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45" customHeight="1">
      <x:c r="A30" s="13" t="str">
        <x:v>Not a pump selection or final electrical design. Confirm pump curves, drawdown, friction, starting behaviour, seasonal irradiation, controls, dry-run protection and water storage quality.</x:v>
      </x:c>
      <x:c r="B30" s="13"/>
      <x:c r="C30" s="13"/>
      <x:c r="D30" s="13"/>
      <x:c r="E30" s="13"/>
      <x:c r="F30" s="13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45" customHeight="1">
      <x:c r="A31" s="13" t="str">
        <x:v>Reference: https://pmkusum.mnre.gov.in/assets/pdf/Solar%20Irrigation%20Pump%20%28SIP%29%20Sizing%20Tool%20User%20Manual%20-%20Beta%20Version.pdf</x:v>
      </x:c>
      <x:c r="B31" s="13"/>
      <x:c r="C31" s="13"/>
      <x:c r="D31" s="13"/>
      <x:c r="E31" s="13"/>
      <x:c r="F31" s="13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45" customHeight="1">
      <x:c r="A32" s="13" t="str">
        <x:v>SWR Technology | Version 1.0 | 25 September 2026 | Yellow cells are editable inputs.</x:v>
      </x:c>
      <x:c r="B32" s="13"/>
      <x:c r="C32" s="13"/>
      <x:c r="D32" s="13"/>
      <x:c r="E32" s="13"/>
      <x:c r="F32" s="13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25:F25"/>
    <x:mergeCell ref="A29:F29"/>
    <x:mergeCell ref="A30:F30"/>
    <x:mergeCell ref="A31:F31"/>
    <x:mergeCell ref="A32:F32"/>
  </x:mergeCells>
  <x:pageMargins left="0.7" right="0.7" top="0.75" bottom="0.75" header="0.3" footer="0.3"/>
</x:worksheet>
</file>