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1fa599b224d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rformance" sheetId="1" r:id="R070f4835d7034a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mmm"/>
    <x:numFmt numFmtId="202" formatCode="#,##0.0"/>
  </x:numFmts>
  <x:fonts count="6">
    <x:font>
      <x:sz val="11"/>
      <x:name val="Carlito"/>
    </x:font>
    <x:font>
      <x:sz val="11"/>
      <x:color rgb="FF123448"/>
      <x:name val="Arial"/>
    </x:font>
    <x:font>
      <x:b/>
      <x:sz val="11"/>
      <x:color rgb="FFFFFFFF"/>
      <x:name val="Arial"/>
    </x:font>
    <x:font>
      <x:b/>
      <x:sz val="16"/>
      <x:color rgb="FF123448"/>
      <x:name val="Arial"/>
    </x:font>
    <x:font>
      <x:sz val="11"/>
      <x:color rgb="FF15539B"/>
      <x:name val="Arial"/>
    </x:font>
    <x:font>
      <x:b/>
      <x:sz val="11"/>
      <x:color rgb="FF12344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448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d52660fa44111" /><Relationship Type="http://schemas.openxmlformats.org/officeDocument/2006/relationships/theme" Target="/xl/theme/theme1.xml" Id="R5485d30fa97b4658" /><Relationship Type="http://schemas.openxmlformats.org/officeDocument/2006/relationships/sharedStrings" Target="/xl/sharedStrings.xml" Id="R8b0e319a66b04871" /><Relationship Type="http://schemas.openxmlformats.org/officeDocument/2006/relationships/worksheet" Target="/xl/worksheets/sheet1.xml" Id="R070f4835d7034a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8" hidden="0" customWidth="1"/>
    <x:col min="7" max="7" width="19" hidden="0" customWidth="1"/>
    <x:col min="8" max="8" width="17" hidden="0" customWidth="1"/>
    <x:col min="9" max="9" width="17" hidden="0" customWidth="1"/>
    <x:col min="10" max="10" width="17" hidden="0" customWidth="1"/>
    <x:col min="11" max="11" width="35" hidden="0" customWidth="1"/>
    <x:col min="13" max="13" width="2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5" t="str">
        <x:v>Solar PV Performance and O&amp;M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30" customHeight="1">
      <x:c r="A4" s="4" t="str">
        <x:v>Month</x:v>
      </x:c>
      <x:c r="B4" s="4" t="str">
        <x:v>Actual kWh</x:v>
      </x:c>
      <x:c r="C4" s="4" t="str">
        <x:v>Expected kWh</x:v>
      </x:c>
      <x:c r="D4" s="4" t="str">
        <x:v>POA kWh/m²</x:v>
      </x:c>
      <x:c r="E4" s="4" t="str">
        <x:v>Eligible hours</x:v>
      </x:c>
      <x:c r="F4" s="4" t="str">
        <x:v>Downtime hours</x:v>
      </x:c>
      <x:c r="G4" s="4" t="str">
        <x:v>Yield kWh/kWp</x:v>
      </x:c>
      <x:c r="H4" s="4" t="str">
        <x:v>PR</x:v>
      </x:c>
      <x:c r="I4" s="4" t="str">
        <x:v>Energy ratio</x:v>
      </x:c>
      <x:c r="J4" s="4" t="str">
        <x:v>Availability</x:v>
      </x:c>
      <x:c r="K4" s="4" t="str">
        <x:v>Maintenance notes</x:v>
      </x:c>
      <x:c r="L4" s="1"/>
      <x:c r="M4" s="1" t="str">
        <x:v>DC capacity kWp</x:v>
      </x:c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26" customHeight="1">
      <x:c r="A5" s="9" t="n">
        <x:v>46023</x:v>
      </x:c>
      <x:c r="B5" s="7"/>
      <x:c r="C5" s="7"/>
      <x:c r="D5" s="7"/>
      <x:c r="E5" s="7"/>
      <x:c r="F5" s="7"/>
      <x:c r="G5" s="10" t="str">
        <x:f>IF(OR(NOT(ISNUMBER(B5)),NOT(ISNUMBER($M$5)),$M$5&lt;=0,B5&lt;0),"Enter valid data",B5/$M$5)</x:f>
        <x:v>Enter valid data</x:v>
      </x:c>
      <x:c r="H5" s="8" t="str">
        <x:f>IF(OR(NOT(ISNUMBER(G5)),NOT(ISNUMBER(D5)),D5&lt;=0),"n.a.",G5/D5)</x:f>
        <x:v>n.a.</x:v>
      </x:c>
      <x:c r="I5" s="8" t="str">
        <x:f>IF(OR(NOT(ISNUMBER(B5)),B5&lt;0,NOT(ISNUMBER(C5)),C5&lt;=0),"n.a.",B5/C5)</x:f>
        <x:v>n.a.</x:v>
      </x:c>
      <x:c r="J5" s="8" t="str">
        <x:f>IF(OR(COUNT(E5:F5)&lt;&gt;2,E5&lt;=0,F5&lt;0,F5&gt;E5),"n.a.",(E5-F5)/E5)</x:f>
        <x:v>n.a.</x:v>
      </x:c>
      <x:c r="K5" s="7"/>
      <x:c r="L5" s="1"/>
      <x:c r="M5" s="7" t="n">
        <x:v>100</x:v>
      </x:c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26" customHeight="1">
      <x:c r="A6" s="9" t="n">
        <x:v>46054</x:v>
      </x:c>
      <x:c r="B6" s="7"/>
      <x:c r="C6" s="7"/>
      <x:c r="D6" s="7"/>
      <x:c r="E6" s="7"/>
      <x:c r="F6" s="7"/>
      <x:c r="G6" s="10" t="str">
        <x:f>IF(OR(NOT(ISNUMBER(B6)),NOT(ISNUMBER($M$5)),$M$5&lt;=0,B6&lt;0),"Enter valid data",B6/$M$5)</x:f>
        <x:v>Enter valid data</x:v>
      </x:c>
      <x:c r="H6" s="8" t="str">
        <x:f>IF(OR(NOT(ISNUMBER(G6)),NOT(ISNUMBER(D6)),D6&lt;=0),"n.a.",G6/D6)</x:f>
        <x:v>n.a.</x:v>
      </x:c>
      <x:c r="I6" s="8" t="str">
        <x:f>IF(OR(NOT(ISNUMBER(B6)),B6&lt;0,NOT(ISNUMBER(C6)),C6&lt;=0),"n.a.",B6/C6)</x:f>
        <x:v>n.a.</x:v>
      </x:c>
      <x:c r="J6" s="8" t="str">
        <x:f>IF(OR(COUNT(E6:F6)&lt;&gt;2,E6&lt;=0,F6&lt;0,F6&gt;E6),"n.a.",(E6-F6)/E6)</x:f>
        <x:v>n.a.</x:v>
      </x:c>
      <x:c r="K6" s="7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26" customHeight="1">
      <x:c r="A7" s="9" t="n">
        <x:v>46082</x:v>
      </x:c>
      <x:c r="B7" s="7"/>
      <x:c r="C7" s="7"/>
      <x:c r="D7" s="7"/>
      <x:c r="E7" s="7"/>
      <x:c r="F7" s="7"/>
      <x:c r="G7" s="10" t="str">
        <x:f>IF(OR(NOT(ISNUMBER(B7)),NOT(ISNUMBER($M$5)),$M$5&lt;=0,B7&lt;0),"Enter valid data",B7/$M$5)</x:f>
        <x:v>Enter valid data</x:v>
      </x:c>
      <x:c r="H7" s="8" t="str">
        <x:f>IF(OR(NOT(ISNUMBER(G7)),NOT(ISNUMBER(D7)),D7&lt;=0),"n.a.",G7/D7)</x:f>
        <x:v>n.a.</x:v>
      </x:c>
      <x:c r="I7" s="8" t="str">
        <x:f>IF(OR(NOT(ISNUMBER(B7)),B7&lt;0,NOT(ISNUMBER(C7)),C7&lt;=0),"n.a.",B7/C7)</x:f>
        <x:v>n.a.</x:v>
      </x:c>
      <x:c r="J7" s="8" t="str">
        <x:f>IF(OR(COUNT(E7:F7)&lt;&gt;2,E7&lt;=0,F7&lt;0,F7&gt;E7),"n.a.",(E7-F7)/E7)</x:f>
        <x:v>n.a.</x:v>
      </x:c>
      <x:c r="K7" s="7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26" customHeight="1">
      <x:c r="A8" s="9" t="n">
        <x:v>46113</x:v>
      </x:c>
      <x:c r="B8" s="7"/>
      <x:c r="C8" s="7"/>
      <x:c r="D8" s="7"/>
      <x:c r="E8" s="7"/>
      <x:c r="F8" s="7"/>
      <x:c r="G8" s="10" t="str">
        <x:f>IF(OR(NOT(ISNUMBER(B8)),NOT(ISNUMBER($M$5)),$M$5&lt;=0,B8&lt;0),"Enter valid data",B8/$M$5)</x:f>
        <x:v>Enter valid data</x:v>
      </x:c>
      <x:c r="H8" s="8" t="str">
        <x:f>IF(OR(NOT(ISNUMBER(G8)),NOT(ISNUMBER(D8)),D8&lt;=0),"n.a.",G8/D8)</x:f>
        <x:v>n.a.</x:v>
      </x:c>
      <x:c r="I8" s="8" t="str">
        <x:f>IF(OR(NOT(ISNUMBER(B8)),B8&lt;0,NOT(ISNUMBER(C8)),C8&lt;=0),"n.a.",B8/C8)</x:f>
        <x:v>n.a.</x:v>
      </x:c>
      <x:c r="J8" s="8" t="str">
        <x:f>IF(OR(COUNT(E8:F8)&lt;&gt;2,E8&lt;=0,F8&lt;0,F8&gt;E8),"n.a.",(E8-F8)/E8)</x:f>
        <x:v>n.a.</x:v>
      </x:c>
      <x:c r="K8" s="7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26" customHeight="1">
      <x:c r="A9" s="9" t="n">
        <x:v>46143</x:v>
      </x:c>
      <x:c r="B9" s="7"/>
      <x:c r="C9" s="7"/>
      <x:c r="D9" s="7"/>
      <x:c r="E9" s="7"/>
      <x:c r="F9" s="7"/>
      <x:c r="G9" s="10" t="str">
        <x:f>IF(OR(NOT(ISNUMBER(B9)),NOT(ISNUMBER($M$5)),$M$5&lt;=0,B9&lt;0),"Enter valid data",B9/$M$5)</x:f>
        <x:v>Enter valid data</x:v>
      </x:c>
      <x:c r="H9" s="8" t="str">
        <x:f>IF(OR(NOT(ISNUMBER(G9)),NOT(ISNUMBER(D9)),D9&lt;=0),"n.a.",G9/D9)</x:f>
        <x:v>n.a.</x:v>
      </x:c>
      <x:c r="I9" s="8" t="str">
        <x:f>IF(OR(NOT(ISNUMBER(B9)),B9&lt;0,NOT(ISNUMBER(C9)),C9&lt;=0),"n.a.",B9/C9)</x:f>
        <x:v>n.a.</x:v>
      </x:c>
      <x:c r="J9" s="8" t="str">
        <x:f>IF(OR(COUNT(E9:F9)&lt;&gt;2,E9&lt;=0,F9&lt;0,F9&gt;E9),"n.a.",(E9-F9)/E9)</x:f>
        <x:v>n.a.</x:v>
      </x:c>
      <x:c r="K9" s="7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26" customHeight="1">
      <x:c r="A10" s="9" t="n">
        <x:v>46174</x:v>
      </x:c>
      <x:c r="B10" s="7"/>
      <x:c r="C10" s="7"/>
      <x:c r="D10" s="7"/>
      <x:c r="E10" s="7"/>
      <x:c r="F10" s="7"/>
      <x:c r="G10" s="10" t="str">
        <x:f>IF(OR(NOT(ISNUMBER(B10)),NOT(ISNUMBER($M$5)),$M$5&lt;=0,B10&lt;0),"Enter valid data",B10/$M$5)</x:f>
        <x:v>Enter valid data</x:v>
      </x:c>
      <x:c r="H10" s="8" t="str">
        <x:f>IF(OR(NOT(ISNUMBER(G10)),NOT(ISNUMBER(D10)),D10&lt;=0),"n.a.",G10/D10)</x:f>
        <x:v>n.a.</x:v>
      </x:c>
      <x:c r="I10" s="8" t="str">
        <x:f>IF(OR(NOT(ISNUMBER(B10)),B10&lt;0,NOT(ISNUMBER(C10)),C10&lt;=0),"n.a.",B10/C10)</x:f>
        <x:v>n.a.</x:v>
      </x:c>
      <x:c r="J10" s="8" t="str">
        <x:f>IF(OR(COUNT(E10:F10)&lt;&gt;2,E10&lt;=0,F10&lt;0,F10&gt;E10),"n.a.",(E10-F10)/E10)</x:f>
        <x:v>n.a.</x:v>
      </x:c>
      <x:c r="K10" s="7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26" customHeight="1">
      <x:c r="A11" s="9" t="n">
        <x:v>46204</x:v>
      </x:c>
      <x:c r="B11" s="7"/>
      <x:c r="C11" s="7"/>
      <x:c r="D11" s="7"/>
      <x:c r="E11" s="7"/>
      <x:c r="F11" s="7"/>
      <x:c r="G11" s="10" t="str">
        <x:f>IF(OR(NOT(ISNUMBER(B11)),NOT(ISNUMBER($M$5)),$M$5&lt;=0,B11&lt;0),"Enter valid data",B11/$M$5)</x:f>
        <x:v>Enter valid data</x:v>
      </x:c>
      <x:c r="H11" s="8" t="str">
        <x:f>IF(OR(NOT(ISNUMBER(G11)),NOT(ISNUMBER(D11)),D11&lt;=0),"n.a.",G11/D11)</x:f>
        <x:v>n.a.</x:v>
      </x:c>
      <x:c r="I11" s="8" t="str">
        <x:f>IF(OR(NOT(ISNUMBER(B11)),B11&lt;0,NOT(ISNUMBER(C11)),C11&lt;=0),"n.a.",B11/C11)</x:f>
        <x:v>n.a.</x:v>
      </x:c>
      <x:c r="J11" s="8" t="str">
        <x:f>IF(OR(COUNT(E11:F11)&lt;&gt;2,E11&lt;=0,F11&lt;0,F11&gt;E11),"n.a.",(E11-F11)/E11)</x:f>
        <x:v>n.a.</x:v>
      </x:c>
      <x:c r="K11" s="7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26" customHeight="1">
      <x:c r="A12" s="9" t="n">
        <x:v>46235</x:v>
      </x:c>
      <x:c r="B12" s="7"/>
      <x:c r="C12" s="7"/>
      <x:c r="D12" s="7"/>
      <x:c r="E12" s="7"/>
      <x:c r="F12" s="7"/>
      <x:c r="G12" s="10" t="str">
        <x:f>IF(OR(NOT(ISNUMBER(B12)),NOT(ISNUMBER($M$5)),$M$5&lt;=0,B12&lt;0),"Enter valid data",B12/$M$5)</x:f>
        <x:v>Enter valid data</x:v>
      </x:c>
      <x:c r="H12" s="8" t="str">
        <x:f>IF(OR(NOT(ISNUMBER(G12)),NOT(ISNUMBER(D12)),D12&lt;=0),"n.a.",G12/D12)</x:f>
        <x:v>n.a.</x:v>
      </x:c>
      <x:c r="I12" s="8" t="str">
        <x:f>IF(OR(NOT(ISNUMBER(B12)),B12&lt;0,NOT(ISNUMBER(C12)),C12&lt;=0),"n.a.",B12/C12)</x:f>
        <x:v>n.a.</x:v>
      </x:c>
      <x:c r="J12" s="8" t="str">
        <x:f>IF(OR(COUNT(E12:F12)&lt;&gt;2,E12&lt;=0,F12&lt;0,F12&gt;E12),"n.a.",(E12-F12)/E12)</x:f>
        <x:v>n.a.</x:v>
      </x:c>
      <x:c r="K12" s="7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 ht="26" customHeight="1">
      <x:c r="A13" s="9" t="n">
        <x:v>46266</x:v>
      </x:c>
      <x:c r="B13" s="7"/>
      <x:c r="C13" s="7"/>
      <x:c r="D13" s="7"/>
      <x:c r="E13" s="7"/>
      <x:c r="F13" s="7"/>
      <x:c r="G13" s="10" t="str">
        <x:f>IF(OR(NOT(ISNUMBER(B13)),NOT(ISNUMBER($M$5)),$M$5&lt;=0,B13&lt;0),"Enter valid data",B13/$M$5)</x:f>
        <x:v>Enter valid data</x:v>
      </x:c>
      <x:c r="H13" s="8" t="str">
        <x:f>IF(OR(NOT(ISNUMBER(G13)),NOT(ISNUMBER(D13)),D13&lt;=0),"n.a.",G13/D13)</x:f>
        <x:v>n.a.</x:v>
      </x:c>
      <x:c r="I13" s="8" t="str">
        <x:f>IF(OR(NOT(ISNUMBER(B13)),B13&lt;0,NOT(ISNUMBER(C13)),C13&lt;=0),"n.a.",B13/C13)</x:f>
        <x:v>n.a.</x:v>
      </x:c>
      <x:c r="J13" s="8" t="str">
        <x:f>IF(OR(COUNT(E13:F13)&lt;&gt;2,E13&lt;=0,F13&lt;0,F13&gt;E13),"n.a.",(E13-F13)/E13)</x:f>
        <x:v>n.a.</x:v>
      </x:c>
      <x:c r="K13" s="7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26" customHeight="1">
      <x:c r="A14" s="9" t="n">
        <x:v>46296</x:v>
      </x:c>
      <x:c r="B14" s="7"/>
      <x:c r="C14" s="7"/>
      <x:c r="D14" s="7"/>
      <x:c r="E14" s="7"/>
      <x:c r="F14" s="7"/>
      <x:c r="G14" s="10" t="str">
        <x:f>IF(OR(NOT(ISNUMBER(B14)),NOT(ISNUMBER($M$5)),$M$5&lt;=0,B14&lt;0),"Enter valid data",B14/$M$5)</x:f>
        <x:v>Enter valid data</x:v>
      </x:c>
      <x:c r="H14" s="8" t="str">
        <x:f>IF(OR(NOT(ISNUMBER(G14)),NOT(ISNUMBER(D14)),D14&lt;=0),"n.a.",G14/D14)</x:f>
        <x:v>n.a.</x:v>
      </x:c>
      <x:c r="I14" s="8" t="str">
        <x:f>IF(OR(NOT(ISNUMBER(B14)),B14&lt;0,NOT(ISNUMBER(C14)),C14&lt;=0),"n.a.",B14/C14)</x:f>
        <x:v>n.a.</x:v>
      </x:c>
      <x:c r="J14" s="8" t="str">
        <x:f>IF(OR(COUNT(E14:F14)&lt;&gt;2,E14&lt;=0,F14&lt;0,F14&gt;E14),"n.a.",(E14-F14)/E14)</x:f>
        <x:v>n.a.</x:v>
      </x:c>
      <x:c r="K14" s="7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26" customHeight="1">
      <x:c r="A15" s="9" t="n">
        <x:v>46327</x:v>
      </x:c>
      <x:c r="B15" s="7"/>
      <x:c r="C15" s="7"/>
      <x:c r="D15" s="7"/>
      <x:c r="E15" s="7"/>
      <x:c r="F15" s="7"/>
      <x:c r="G15" s="10" t="str">
        <x:f>IF(OR(NOT(ISNUMBER(B15)),NOT(ISNUMBER($M$5)),$M$5&lt;=0,B15&lt;0),"Enter valid data",B15/$M$5)</x:f>
        <x:v>Enter valid data</x:v>
      </x:c>
      <x:c r="H15" s="8" t="str">
        <x:f>IF(OR(NOT(ISNUMBER(G15)),NOT(ISNUMBER(D15)),D15&lt;=0),"n.a.",G15/D15)</x:f>
        <x:v>n.a.</x:v>
      </x:c>
      <x:c r="I15" s="8" t="str">
        <x:f>IF(OR(NOT(ISNUMBER(B15)),B15&lt;0,NOT(ISNUMBER(C15)),C15&lt;=0),"n.a.",B15/C15)</x:f>
        <x:v>n.a.</x:v>
      </x:c>
      <x:c r="J15" s="8" t="str">
        <x:f>IF(OR(COUNT(E15:F15)&lt;&gt;2,E15&lt;=0,F15&lt;0,F15&gt;E15),"n.a.",(E15-F15)/E15)</x:f>
        <x:v>n.a.</x:v>
      </x:c>
      <x:c r="K15" s="7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26" customHeight="1">
      <x:c r="A16" s="9" t="n">
        <x:v>46357</x:v>
      </x:c>
      <x:c r="B16" s="7"/>
      <x:c r="C16" s="7"/>
      <x:c r="D16" s="7"/>
      <x:c r="E16" s="7"/>
      <x:c r="F16" s="7"/>
      <x:c r="G16" s="10" t="str">
        <x:f>IF(OR(NOT(ISNUMBER(B16)),NOT(ISNUMBER($M$5)),$M$5&lt;=0,B16&lt;0),"Enter valid data",B16/$M$5)</x:f>
        <x:v>Enter valid data</x:v>
      </x:c>
      <x:c r="H16" s="8" t="str">
        <x:f>IF(OR(NOT(ISNUMBER(G16)),NOT(ISNUMBER(D16)),D16&lt;=0),"n.a.",G16/D16)</x:f>
        <x:v>n.a.</x:v>
      </x:c>
      <x:c r="I16" s="8" t="str">
        <x:f>IF(OR(NOT(ISNUMBER(B16)),B16&lt;0,NOT(ISNUMBER(C16)),C16&lt;=0),"n.a.",B16/C16)</x:f>
        <x:v>n.a.</x:v>
      </x:c>
      <x:c r="J16" s="8" t="str">
        <x:f>IF(OR(COUNT(E16:F16)&lt;&gt;2,E16&lt;=0,F16&lt;0,F16&gt;E16),"n.a.",(E16-F16)/E16)</x:f>
        <x:v>n.a.</x:v>
      </x:c>
      <x:c r="K16" s="7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26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26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26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26" customHeight="1">
      <x:c r="A20" s="11" t="str">
        <x:v>Method and scope</x:v>
      </x:c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45" customHeight="1">
      <x:c r="A21" s="12" t="str">
        <x:v>Specific yield = kWh ÷ kWp. PR = specific yield ÷ reference yield, using 1 kW/m² reference irradiance. Availability = (eligible hours − downtime) ÷ eligible hours.</x:v>
      </x:c>
      <x:c r="B21" s="12"/>
      <x:c r="C21" s="12"/>
      <x:c r="D21" s="12"/>
      <x:c r="E21" s="12"/>
      <x:c r="F21" s="12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45" customHeight="1">
      <x:c r="A22" s="12" t="str">
        <x:v>Expected output must use an explained basis. Missing irradiation leaves PR unavailable. Availability is not capacity-weighted. Use matched monthly records and preserve raw meter data.</x:v>
      </x:c>
      <x:c r="B22" s="12"/>
      <x:c r="C22" s="12"/>
      <x:c r="D22" s="12"/>
      <x:c r="E22" s="12"/>
      <x:c r="F22" s="12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45" customHeight="1">
      <x:c r="A23" s="12" t="str">
        <x:v>Reference: https://betterbuildingssolutioncenter.energy.gov/sites/default/files/73822.pdf</x:v>
      </x:c>
      <x:c r="B23" s="12"/>
      <x:c r="C23" s="12"/>
      <x:c r="D23" s="12"/>
      <x:c r="E23" s="12"/>
      <x:c r="F23" s="12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45" customHeight="1">
      <x:c r="A24" s="12" t="str">
        <x:v>SWR Technology | Version 1.0 | 25 September 2026 | Yellow cells are editable inputs.</x:v>
      </x:c>
      <x:c r="B24" s="12"/>
      <x:c r="C24" s="12"/>
      <x:c r="D24" s="12"/>
      <x:c r="E24" s="12"/>
      <x:c r="F24" s="12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26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26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26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26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26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26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26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26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26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26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26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26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26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26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26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26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26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26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26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26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26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26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26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26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26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26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26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26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26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26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26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26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26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26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26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26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26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26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26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26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26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26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26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26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26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26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26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26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</x:sheetData>
  <x:mergeCells>
    <x:mergeCell ref="A21:F21"/>
    <x:mergeCell ref="A22:F22"/>
    <x:mergeCell ref="A23:F23"/>
    <x:mergeCell ref="A24:F24"/>
  </x:mergeCells>
  <x:pageMargins left="0.7" right="0.7" top="0.75" bottom="0.75" header="0.3" footer="0.3"/>
</x:worksheet>
</file>