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76928cb8e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9364494341954c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123448"/>
      <x:name val="Arial"/>
    </x:font>
    <x:font>
      <x:b/>
      <x:sz val="11"/>
      <x:color rgb="FFFFFFFF"/>
      <x:name val="Arial"/>
    </x:font>
    <x:font>
      <x:b/>
      <x:sz val="16"/>
      <x:color rgb="FF123448"/>
      <x:name val="Arial"/>
    </x:font>
    <x:font>
      <x:sz val="11"/>
      <x:color rgb="FF15539B"/>
      <x:name val="Arial"/>
    </x:font>
    <x:font>
      <x:b/>
      <x:sz val="11"/>
      <x:color rgb="FF1234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448"/>
      </x:patternFill>
    </x:fill>
    <x:fill>
      <x:patternFill patternType="solid">
        <x:fgColor rgb="FFFFF2CC"/>
      </x:patternFill>
    </x:fill>
    <x:fill>
      <x:patternFill patternType="solid">
        <x:fgColor rgb="FF146D75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20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2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3a407397841a6" /><Relationship Type="http://schemas.openxmlformats.org/officeDocument/2006/relationships/theme" Target="/xl/theme/theme1.xml" Id="R6f551fca5ecb43ae" /><Relationship Type="http://schemas.openxmlformats.org/officeDocument/2006/relationships/sharedStrings" Target="/xl/sharedStrings.xml" Id="Rfbfe9a1ba6d54f35" /><Relationship Type="http://schemas.openxmlformats.org/officeDocument/2006/relationships/worksheet" Target="/xl/worksheets/sheet1.xml" Id="R9364494341954c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8" hidden="0" customWidth="1"/>
    <x:col min="2" max="2" width="23" hidden="0" customWidth="1"/>
    <x:col min="3" max="3" width="2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Cooling Tower Water Efficiency Calculator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0" customHeight="1">
      <x:c r="A4" s="4" t="str">
        <x:v>Parameter</x:v>
      </x:c>
      <x:c r="B4" s="4" t="str">
        <x:v>Value</x:v>
      </x:c>
      <x:c r="C4" s="4" t="str">
        <x:v>Unit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26" customHeight="1">
      <x:c r="A5" s="1" t="str">
        <x:v>Evaporation</x:v>
      </x:c>
      <x:c r="B5" s="10" t="n">
        <x:v>100</x:v>
      </x:c>
      <x:c r="C5" s="1" t="str">
        <x:v>kL/day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6" customHeight="1">
      <x:c r="A6" s="1" t="str">
        <x:v>Existing cycles</x:v>
      </x:c>
      <x:c r="B6" s="10" t="n">
        <x:v>3</x:v>
      </x:c>
      <x:c r="C6" s="1" t="str">
        <x:v>ratio &gt;1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6" customHeight="1">
      <x:c r="A7" s="1" t="str">
        <x:v>Proposed cycles</x:v>
      </x:c>
      <x:c r="B7" s="10" t="n">
        <x:v>6</x:v>
      </x:c>
      <x:c r="C7" s="1" t="str">
        <x:v>ratio &gt;1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6" customHeight="1">
      <x:c r="A8" s="1" t="str">
        <x:v>Operating days</x:v>
      </x:c>
      <x:c r="B8" s="10" t="n">
        <x:v>300</x:v>
      </x:c>
      <x:c r="C8" s="1" t="str">
        <x:v>days/year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6" customHeight="1">
      <x:c r="A9" s="1" t="str">
        <x:v>Freshwater variable cost</x:v>
      </x:c>
      <x:c r="B9" s="10" t="n">
        <x:v>50</x:v>
      </x:c>
      <x:c r="C9" s="1" t="str">
        <x:v>INR/kL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26" customHeight="1">
      <x:c r="A10" s="1" t="str">
        <x:v>Disposal variable cost</x:v>
      </x:c>
      <x:c r="B10" s="10" t="n">
        <x:v>10</x:v>
      </x:c>
      <x:c r="C10" s="1" t="str">
        <x:v>INR/kL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6" customHeight="1">
      <x:c r="A11" s="1"/>
      <x:c r="B11" s="1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6" customHeight="1">
      <x:c r="A12" s="1"/>
      <x:c r="B12" s="1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6" customHeight="1">
      <x:c r="A13" s="1"/>
      <x:c r="B13" s="1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26" customHeight="1">
      <x:c r="A14" s="1"/>
      <x:c r="B14" s="1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26" customHeight="1">
      <x:c r="A15" s="9" t="str">
        <x:v>Calculated results</x:v>
      </x:c>
      <x:c r="B15" s="12"/>
      <x:c r="C15" s="9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26" customHeight="1">
      <x:c r="A16" s="1" t="str">
        <x:v>Existing blowdown</x:v>
      </x:c>
      <x:c r="B16" s="11" t="n">
        <x:f>IF(OR(COUNT(B5:B10)&lt;&gt;6,MIN(B5:B10)&lt;0,B6&lt;=1,B7&lt;=1,B8&gt;366),"Check inputs",B5/(B6-1))</x:f>
        <x:v>50</x:v>
      </x:c>
      <x:c r="C16" s="1" t="str">
        <x:v>kL/day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6" customHeight="1">
      <x:c r="A17" s="1" t="str">
        <x:v>Proposed blowdown</x:v>
      </x:c>
      <x:c r="B17" s="11" t="n">
        <x:f>IF(ISNUMBER(B16),B5/(B7-1),"Check inputs")</x:f>
        <x:v>20</x:v>
      </x:c>
      <x:c r="C17" s="1" t="str">
        <x:v>kL/day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6" customHeight="1">
      <x:c r="A18" s="1" t="str">
        <x:v>Existing makeup</x:v>
      </x:c>
      <x:c r="B18" s="11" t="n">
        <x:f>IF(ISNUMBER(B16),B5+B16,"Check inputs")</x:f>
        <x:v>150</x:v>
      </x:c>
      <x:c r="C18" s="1" t="str">
        <x:v>kL/day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26" customHeight="1">
      <x:c r="A19" s="1" t="str">
        <x:v>Proposed makeup</x:v>
      </x:c>
      <x:c r="B19" s="11" t="n">
        <x:f>IF(ISNUMBER(B17),B5+B17,"Check inputs")</x:f>
        <x:v>120</x:v>
      </x:c>
      <x:c r="C19" s="1" t="str">
        <x:v>kL/day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26" customHeight="1">
      <x:c r="A20" s="1" t="str">
        <x:v>Annual makeup reduction</x:v>
      </x:c>
      <x:c r="B20" s="11" t="n">
        <x:f>IF(ISNUMBER(B18),(B18-B19)*B8,"Check inputs")</x:f>
        <x:v>9000</x:v>
      </x:c>
      <x:c r="C20" s="1" t="str">
        <x:v>kL/year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26" customHeight="1">
      <x:c r="A21" s="1" t="str">
        <x:v>Annual blowdown reduction</x:v>
      </x:c>
      <x:c r="B21" s="11" t="n">
        <x:f>IF(ISNUMBER(B16),(B16-B17)*B8,"Check inputs")</x:f>
        <x:v>9000</x:v>
      </x:c>
      <x:c r="C21" s="1" t="str">
        <x:v>kL/year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26" customHeight="1">
      <x:c r="A22" s="1" t="str">
        <x:v>Gross variable-cost saving</x:v>
      </x:c>
      <x:c r="B22" s="11" t="n">
        <x:f>IF(ISNUMBER(B20),B20*B9+B21*B10,"Check inputs")</x:f>
        <x:v>540000</x:v>
      </x:c>
      <x:c r="C22" s="1" t="str">
        <x:v>INR/year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26" customHeight="1">
      <x:c r="A23" s="13"/>
      <x:c r="B23" s="14"/>
      <x:c r="C23" s="13"/>
      <x:c r="D23" s="13"/>
      <x:c r="E23" s="13"/>
      <x:c r="F23" s="13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26" customHeight="1">
      <x:c r="A24" s="13"/>
      <x:c r="B24" s="13"/>
      <x:c r="C24" s="13"/>
      <x:c r="D24" s="13"/>
      <x:c r="E24" s="13"/>
      <x:c r="F24" s="13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42" customHeight="1">
      <x:c r="A25" s="13" t="str">
        <x:v>Example only. Proposed cycles require site treatment specialist approval.</x:v>
      </x:c>
      <x:c r="B25" s="13"/>
      <x:c r="C25" s="13"/>
      <x:c r="D25" s="13"/>
      <x:c r="E25" s="13"/>
      <x:c r="F25" s="13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6" customHeight="1">
      <x:c r="A26" s="13"/>
      <x:c r="B26" s="13"/>
      <x:c r="C26" s="13"/>
      <x:c r="D26" s="13"/>
      <x:c r="E26" s="13"/>
      <x:c r="F26" s="13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26" customHeight="1">
      <x:c r="A28" s="15" t="str">
        <x:v>Method and scope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45" customHeight="1">
      <x:c r="A29" s="13" t="str">
        <x:v>With negligible drift and leaks, blowdown = evaporation ÷ (cycles − 1); makeup = evaporation + blowdown.</x:v>
      </x:c>
      <x:c r="B29" s="13"/>
      <x:c r="C29" s="13"/>
      <x:c r="D29" s="13"/>
      <x:c r="E29" s="13"/>
      <x:c r="F29" s="13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45" customHeight="1">
      <x:c r="A30" s="13" t="str">
        <x:v>Higher cycles require approval from the treatment specialist based on water chemistry and equipment. Does not calculate dosing or net project return.</x:v>
      </x:c>
      <x:c r="B30" s="13"/>
      <x:c r="C30" s="13"/>
      <x:c r="D30" s="13"/>
      <x:c r="E30" s="13"/>
      <x:c r="F30" s="13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45" customHeight="1">
      <x:c r="A31" s="13" t="str">
        <x:v>Reference: https://www.energy.gov/cmei/femp/best-management-practice-10-cooling-tower-management</x:v>
      </x:c>
      <x:c r="B31" s="13"/>
      <x:c r="C31" s="13"/>
      <x:c r="D31" s="13"/>
      <x:c r="E31" s="13"/>
      <x:c r="F31" s="13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45" customHeight="1">
      <x:c r="A32" s="13" t="str">
        <x:v>SWR Technology | Version 1.0 | 25 September 2026 | Yellow cells are editable inputs.</x:v>
      </x:c>
      <x:c r="B32" s="13"/>
      <x:c r="C32" s="13"/>
      <x:c r="D32" s="13"/>
      <x:c r="E32" s="13"/>
      <x:c r="F32" s="13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26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26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26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26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26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26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26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26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26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26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26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26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26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26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26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26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26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26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26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26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26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26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26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26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26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26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26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26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26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26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26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26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26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26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</x:sheetData>
  <x:mergeCells>
    <x:mergeCell ref="A25:F25"/>
    <x:mergeCell ref="A29:F29"/>
    <x:mergeCell ref="A30:F30"/>
    <x:mergeCell ref="A31:F31"/>
    <x:mergeCell ref="A32:F32"/>
  </x:mergeCells>
  <x:pageMargins left="0.7" right="0.7" top="0.75" bottom="0.75" header="0.3" footer="0.3"/>
</x:worksheet>
</file>